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mpc-filesrv\PUBLIC NETWORK\HYGIENA\Hygiena USA\SALES\SALES DOCUMENTS\Product Support Sheets By Product\SystemSURE_ENSURE_Ultrasnap_Supersnap\"/>
    </mc:Choice>
  </mc:AlternateContent>
  <bookViews>
    <workbookView xWindow="1875" yWindow="270" windowWidth="18885" windowHeight="11955" tabRatio="406"/>
  </bookViews>
  <sheets>
    <sheet name="Sheet1" sheetId="1" r:id="rId1"/>
    <sheet name="Sheet2" sheetId="4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C7" i="1" l="1"/>
  <c r="C29" i="1" s="1"/>
  <c r="B7" i="1"/>
  <c r="F25" i="1" s="1"/>
  <c r="B18" i="1" l="1"/>
  <c r="F7" i="1"/>
  <c r="G7" i="1"/>
  <c r="C18" i="1"/>
  <c r="G25" i="1"/>
  <c r="B29" i="1"/>
  <c r="B24" i="1" l="1"/>
  <c r="G19" i="1"/>
  <c r="F19" i="1" l="1"/>
  <c r="G18" i="1"/>
  <c r="F18" i="1"/>
  <c r="C36" i="1"/>
  <c r="B36" i="1"/>
  <c r="C35" i="1"/>
  <c r="G29" i="1" s="1"/>
  <c r="B35" i="1"/>
  <c r="C25" i="1"/>
  <c r="B25" i="1"/>
  <c r="C24" i="1"/>
  <c r="G28" i="1" s="1"/>
  <c r="F28" i="1"/>
  <c r="C13" i="1"/>
  <c r="B13" i="1"/>
  <c r="C14" i="1"/>
  <c r="B14" i="1"/>
  <c r="F26" i="1" l="1"/>
  <c r="C26" i="1"/>
  <c r="B26" i="1"/>
  <c r="C37" i="1"/>
  <c r="B37" i="1"/>
  <c r="C15" i="1"/>
  <c r="B15" i="1"/>
  <c r="F27" i="1"/>
  <c r="G35" i="1" l="1"/>
  <c r="F35" i="1"/>
  <c r="G26" i="1"/>
  <c r="G27" i="1"/>
  <c r="F29" i="1"/>
  <c r="F31" i="1" s="1"/>
  <c r="G30" i="1" l="1"/>
  <c r="G33" i="1" s="1"/>
  <c r="F30" i="1"/>
  <c r="F33" i="1" s="1"/>
  <c r="G31" i="1"/>
  <c r="G32" i="1" l="1"/>
  <c r="G34" i="1" s="1"/>
  <c r="F32" i="1"/>
  <c r="F34" i="1" s="1"/>
</calcChain>
</file>

<file path=xl/sharedStrings.xml><?xml version="1.0" encoding="utf-8"?>
<sst xmlns="http://schemas.openxmlformats.org/spreadsheetml/2006/main" count="30" uniqueCount="19">
  <si>
    <t>Background</t>
  </si>
  <si>
    <t>Summary</t>
  </si>
  <si>
    <t>fmol</t>
  </si>
  <si>
    <t>Replicates</t>
  </si>
  <si>
    <t>ATP Side by Side Evaluation</t>
  </si>
  <si>
    <t>System #1:</t>
  </si>
  <si>
    <t>System #2:</t>
  </si>
  <si>
    <t>Average (RLU)</t>
  </si>
  <si>
    <t>Standard Deviation (RLU)</t>
  </si>
  <si>
    <t>Coefficient of Variation (CV%)</t>
  </si>
  <si>
    <t>RLU per femtomole</t>
  </si>
  <si>
    <t>Linearity</t>
  </si>
  <si>
    <t>Limit of Blank (femtomoles)</t>
  </si>
  <si>
    <t xml:space="preserve">Absolute Limit of Detection (femtomoles) </t>
  </si>
  <si>
    <t>Limit of Detection (femtomoles)</t>
  </si>
  <si>
    <t>Combined Variation</t>
  </si>
  <si>
    <t xml:space="preserve">2 nM </t>
  </si>
  <si>
    <t>20 nM</t>
  </si>
  <si>
    <t>200 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</si>
</sst>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00"/>
    <numFmt numFmtId="166" formatCode="0.0"/>
    <numFmt numFmtId="167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CC0099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48">
    <xf numFmtId="0" fontId="0" fillId="0" borderId="0" xfId="0"/>
    <xf numFmtId="0" fontId="1" fillId="0" borderId="1" xfId="0" applyFont="1" applyBorder="1" applyProtection="1"/>
    <xf numFmtId="0" fontId="7" fillId="0" borderId="0" xfId="1" applyFont="1" applyProtection="1"/>
    <xf numFmtId="0" fontId="0" fillId="0" borderId="0" xfId="0" applyProtection="1"/>
    <xf numFmtId="0" fontId="2" fillId="0" borderId="1" xfId="0" applyFont="1" applyBorder="1" applyAlignment="1" applyProtection="1">
      <alignment horizontal="right"/>
    </xf>
    <xf numFmtId="0" fontId="6" fillId="0" borderId="0" xfId="2" applyFont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2" fontId="0" fillId="0" borderId="0" xfId="0" applyNumberFormat="1" applyProtection="1"/>
    <xf numFmtId="0" fontId="0" fillId="0" borderId="0" xfId="0" applyProtection="1">
      <protection hidden="1"/>
    </xf>
    <xf numFmtId="0" fontId="1" fillId="0" borderId="0" xfId="0" applyFont="1" applyBorder="1" applyProtection="1">
      <protection hidden="1"/>
    </xf>
    <xf numFmtId="2" fontId="0" fillId="0" borderId="0" xfId="0" applyNumberFormat="1" applyProtection="1">
      <protection hidden="1"/>
    </xf>
    <xf numFmtId="0" fontId="0" fillId="0" borderId="0" xfId="0" applyFill="1" applyBorder="1" applyProtection="1"/>
    <xf numFmtId="0" fontId="0" fillId="0" borderId="0" xfId="0" applyFill="1" applyBorder="1"/>
    <xf numFmtId="0" fontId="6" fillId="0" borderId="0" xfId="2" applyFont="1" applyFill="1" applyBorder="1" applyProtection="1"/>
    <xf numFmtId="0" fontId="0" fillId="0" borderId="0" xfId="0" applyFill="1" applyBorder="1" applyAlignment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>
      <protection locked="0"/>
    </xf>
    <xf numFmtId="0" fontId="1" fillId="0" borderId="0" xfId="0" applyFont="1" applyFill="1" applyBorder="1" applyAlignment="1" applyProtection="1">
      <alignment horizontal="center" vertical="center"/>
    </xf>
    <xf numFmtId="2" fontId="1" fillId="0" borderId="0" xfId="0" applyNumberFormat="1" applyFont="1" applyFill="1" applyBorder="1" applyProtection="1"/>
    <xf numFmtId="9" fontId="1" fillId="0" borderId="0" xfId="3" applyFont="1" applyFill="1" applyBorder="1" applyProtection="1"/>
    <xf numFmtId="2" fontId="0" fillId="0" borderId="0" xfId="0" applyNumberFormat="1" applyFill="1" applyBorder="1" applyProtection="1"/>
    <xf numFmtId="164" fontId="0" fillId="0" borderId="0" xfId="0" applyNumberFormat="1" applyFill="1" applyBorder="1" applyProtection="1"/>
    <xf numFmtId="165" fontId="0" fillId="0" borderId="0" xfId="0" applyNumberFormat="1" applyFill="1" applyBorder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0" fontId="6" fillId="0" borderId="0" xfId="2" applyFont="1" applyAlignment="1" applyProtection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</xf>
    <xf numFmtId="166" fontId="0" fillId="0" borderId="1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hidden="1"/>
    </xf>
    <xf numFmtId="2" fontId="1" fillId="0" borderId="1" xfId="0" applyNumberFormat="1" applyFont="1" applyBorder="1" applyAlignment="1" applyProtection="1">
      <alignment horizontal="center"/>
      <protection hidden="1"/>
    </xf>
    <xf numFmtId="9" fontId="1" fillId="0" borderId="1" xfId="3" applyFont="1" applyBorder="1" applyAlignment="1" applyProtection="1">
      <alignment horizontal="center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167" fontId="0" fillId="0" borderId="1" xfId="0" applyNumberFormat="1" applyBorder="1" applyAlignment="1" applyProtection="1">
      <alignment horizontal="center"/>
    </xf>
    <xf numFmtId="167" fontId="1" fillId="0" borderId="1" xfId="0" applyNumberFormat="1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9" fontId="0" fillId="0" borderId="1" xfId="0" applyNumberForma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Protection="1">
      <protection hidden="1"/>
    </xf>
  </cellXfs>
  <cellStyles count="4">
    <cellStyle name="Heading 4" xfId="2" builtinId="19"/>
    <cellStyle name="Normal" xfId="0" builtinId="0"/>
    <cellStyle name="Percent" xfId="3" builtinId="5"/>
    <cellStyle name="Title" xfId="1" builtinId="15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302558</xdr:colOff>
      <xdr:row>0</xdr:row>
      <xdr:rowOff>78441</xdr:rowOff>
    </xdr:from>
    <xdr:to>
      <xdr:col>17</xdr:col>
      <xdr:colOff>291352</xdr:colOff>
      <xdr:row>4</xdr:row>
      <xdr:rowOff>179293</xdr:rowOff>
    </xdr:to>
    <xdr:sp macro="" textlink="">
      <xdr:nvSpPr>
        <xdr:cNvPr id="2" name="TextBox 1"/>
        <xdr:cNvSpPr txBox="1"/>
      </xdr:nvSpPr>
      <xdr:spPr>
        <a:xfrm>
          <a:off x="5031440" y="78441"/>
          <a:ext cx="6039971" cy="10533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Instructions:</a:t>
          </a:r>
        </a:p>
        <a:p>
          <a:r>
            <a:rPr lang="en-US" sz="1100" b="1"/>
            <a:t>1.</a:t>
          </a:r>
          <a:r>
            <a:rPr lang="en-US" sz="1100" b="1" baseline="0"/>
            <a:t> Name the systems which you are comparing in the red fields to the left.</a:t>
          </a:r>
        </a:p>
        <a:p>
          <a:r>
            <a:rPr lang="en-US" sz="1100" b="1" baseline="0"/>
            <a:t>2. Follow ATP Side by Side Evaluation Kit instructions and input results in the green fields below.</a:t>
          </a:r>
        </a:p>
        <a:p>
          <a:r>
            <a:rPr lang="en-US" sz="1100" b="1" baseline="0"/>
            <a:t>3. All calculations and graphs will be automatically generated Refer to instructions for interpretations.</a:t>
          </a:r>
        </a:p>
        <a:p>
          <a:r>
            <a:rPr lang="en-US" sz="1100" b="1" baseline="0"/>
            <a:t>For asistance, please contact Hygiena 805-388-8007 or info@hygiena.com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zoomScale="90" zoomScaleNormal="90" workbookViewId="0">
      <selection activeCell="K17" sqref="K17"/>
    </sheetView>
  </sheetViews>
  <sheetFormatPr defaultRowHeight="15" x14ac:dyDescent="0.25"/>
  <cols>
    <col min="1" max="1" width="28" style="3" customWidth="1"/>
    <col min="2" max="2" width="11.28515625" style="25" customWidth="1"/>
    <col min="3" max="3" width="9.7109375" style="25" bestFit="1" customWidth="1"/>
    <col min="4" max="4" width="9.140625" style="25"/>
    <col min="5" max="5" width="39.42578125" style="25" bestFit="1" customWidth="1"/>
    <col min="6" max="6" width="11" style="25" customWidth="1"/>
    <col min="7" max="7" width="9.85546875" style="26" customWidth="1"/>
    <col min="8" max="8" width="9.140625" style="3"/>
    <col min="9" max="9" width="10.5703125" style="9" customWidth="1"/>
    <col min="10" max="16384" width="9.140625" style="3"/>
  </cols>
  <sheetData>
    <row r="1" spans="1:9" ht="23.25" x14ac:dyDescent="0.35">
      <c r="A1" s="2" t="s">
        <v>4</v>
      </c>
    </row>
    <row r="3" spans="1:9" ht="18.75" x14ac:dyDescent="0.3">
      <c r="A3" s="4" t="s">
        <v>5</v>
      </c>
      <c r="B3" s="42"/>
      <c r="C3" s="43"/>
      <c r="D3" s="43"/>
      <c r="E3" s="44"/>
    </row>
    <row r="4" spans="1:9" ht="18.75" x14ac:dyDescent="0.3">
      <c r="A4" s="4" t="s">
        <v>6</v>
      </c>
      <c r="B4" s="41"/>
      <c r="C4" s="41"/>
      <c r="D4" s="41"/>
      <c r="E4" s="41"/>
    </row>
    <row r="6" spans="1:9" ht="18.75" x14ac:dyDescent="0.3">
      <c r="A6" s="5" t="s">
        <v>16</v>
      </c>
      <c r="E6" s="27" t="s">
        <v>0</v>
      </c>
      <c r="G6" s="25"/>
      <c r="H6" s="9"/>
      <c r="I6" s="3"/>
    </row>
    <row r="7" spans="1:9" x14ac:dyDescent="0.25">
      <c r="A7" s="1" t="s">
        <v>3</v>
      </c>
      <c r="B7" s="6" t="str">
        <f>IF(B3="","",B3)</f>
        <v/>
      </c>
      <c r="C7" s="6" t="str">
        <f>IF(B4="","",B4)</f>
        <v/>
      </c>
      <c r="E7" s="6" t="s">
        <v>3</v>
      </c>
      <c r="F7" s="6" t="str">
        <f>B7</f>
        <v/>
      </c>
      <c r="G7" s="6" t="str">
        <f>C7</f>
        <v/>
      </c>
      <c r="H7" s="10"/>
      <c r="I7" s="3"/>
    </row>
    <row r="8" spans="1:9" x14ac:dyDescent="0.25">
      <c r="A8" s="6">
        <v>1</v>
      </c>
      <c r="B8" s="28"/>
      <c r="C8" s="28"/>
      <c r="E8" s="7">
        <v>1</v>
      </c>
      <c r="F8" s="28"/>
      <c r="G8" s="28"/>
      <c r="H8" s="47"/>
      <c r="I8" s="3"/>
    </row>
    <row r="9" spans="1:9" x14ac:dyDescent="0.25">
      <c r="A9" s="6">
        <v>2</v>
      </c>
      <c r="B9" s="28"/>
      <c r="C9" s="28"/>
      <c r="E9" s="7">
        <v>2</v>
      </c>
      <c r="F9" s="28"/>
      <c r="G9" s="28"/>
      <c r="H9" s="47"/>
      <c r="I9" s="3"/>
    </row>
    <row r="10" spans="1:9" x14ac:dyDescent="0.25">
      <c r="A10" s="6">
        <v>3</v>
      </c>
      <c r="B10" s="28"/>
      <c r="C10" s="28"/>
      <c r="E10" s="7">
        <v>3</v>
      </c>
      <c r="F10" s="28"/>
      <c r="G10" s="28"/>
      <c r="H10" s="47"/>
      <c r="I10" s="3"/>
    </row>
    <row r="11" spans="1:9" x14ac:dyDescent="0.25">
      <c r="A11" s="6">
        <v>4</v>
      </c>
      <c r="B11" s="28"/>
      <c r="C11" s="28"/>
      <c r="E11" s="7">
        <v>4</v>
      </c>
      <c r="F11" s="28"/>
      <c r="G11" s="28"/>
      <c r="H11" s="47"/>
      <c r="I11" s="3"/>
    </row>
    <row r="12" spans="1:9" x14ac:dyDescent="0.25">
      <c r="A12" s="6">
        <v>5</v>
      </c>
      <c r="B12" s="28"/>
      <c r="C12" s="28"/>
      <c r="E12" s="7">
        <v>5</v>
      </c>
      <c r="F12" s="28"/>
      <c r="G12" s="28"/>
      <c r="H12" s="47"/>
      <c r="I12" s="3"/>
    </row>
    <row r="13" spans="1:9" x14ac:dyDescent="0.25">
      <c r="A13" s="1" t="s">
        <v>7</v>
      </c>
      <c r="B13" s="34" t="str">
        <f>IFERROR(AVERAGE(B8:B12),"")</f>
        <v/>
      </c>
      <c r="C13" s="34" t="str">
        <f>IFERROR(AVERAGE(C8:C12),"")</f>
        <v/>
      </c>
      <c r="E13" s="7">
        <v>6</v>
      </c>
      <c r="F13" s="28"/>
      <c r="G13" s="28"/>
      <c r="H13" s="47"/>
      <c r="I13" s="3"/>
    </row>
    <row r="14" spans="1:9" x14ac:dyDescent="0.25">
      <c r="A14" s="1" t="s">
        <v>8</v>
      </c>
      <c r="B14" s="34" t="str">
        <f>IFERROR(STDEV(B8:B12),"")</f>
        <v/>
      </c>
      <c r="C14" s="34" t="str">
        <f>IFERROR(STDEV(C8:C12),"")</f>
        <v/>
      </c>
      <c r="E14" s="7">
        <v>7</v>
      </c>
      <c r="F14" s="28"/>
      <c r="G14" s="28"/>
      <c r="H14" s="47"/>
      <c r="I14" s="3"/>
    </row>
    <row r="15" spans="1:9" x14ac:dyDescent="0.25">
      <c r="A15" s="1" t="s">
        <v>9</v>
      </c>
      <c r="B15" s="35" t="str">
        <f>IFERROR(B14/B13,"")</f>
        <v/>
      </c>
      <c r="C15" s="35" t="str">
        <f>IFERROR(C14/C13,"")</f>
        <v/>
      </c>
      <c r="E15" s="7">
        <v>8</v>
      </c>
      <c r="F15" s="28"/>
      <c r="G15" s="28"/>
      <c r="H15" s="47"/>
      <c r="I15" s="3"/>
    </row>
    <row r="16" spans="1:9" x14ac:dyDescent="0.25">
      <c r="E16" s="7">
        <v>9</v>
      </c>
      <c r="F16" s="28"/>
      <c r="G16" s="28"/>
      <c r="H16" s="47"/>
      <c r="I16" s="3"/>
    </row>
    <row r="17" spans="1:9" ht="16.5" customHeight="1" x14ac:dyDescent="0.3">
      <c r="A17" s="5" t="s">
        <v>17</v>
      </c>
      <c r="E17" s="7">
        <v>10</v>
      </c>
      <c r="F17" s="28"/>
      <c r="G17" s="28"/>
      <c r="H17" s="47"/>
      <c r="I17" s="3"/>
    </row>
    <row r="18" spans="1:9" x14ac:dyDescent="0.25">
      <c r="A18" s="1" t="s">
        <v>3</v>
      </c>
      <c r="B18" s="6" t="str">
        <f>B7</f>
        <v/>
      </c>
      <c r="C18" s="6" t="str">
        <f>C7</f>
        <v/>
      </c>
      <c r="E18" s="6" t="s">
        <v>7</v>
      </c>
      <c r="F18" s="33" t="str">
        <f>IFERROR(AVERAGE(F8:F17),"")</f>
        <v/>
      </c>
      <c r="G18" s="33" t="str">
        <f>IFERROR(AVERAGE(G8:G17),"")</f>
        <v/>
      </c>
      <c r="H18" s="10"/>
      <c r="I18" s="3"/>
    </row>
    <row r="19" spans="1:9" x14ac:dyDescent="0.25">
      <c r="A19" s="6">
        <v>1</v>
      </c>
      <c r="B19" s="28"/>
      <c r="C19" s="28"/>
      <c r="E19" s="6" t="s">
        <v>8</v>
      </c>
      <c r="F19" s="34" t="str">
        <f>IFERROR(STDEV(F8:F17),"")</f>
        <v/>
      </c>
      <c r="G19" s="34" t="str">
        <f>IFERROR(STDEV(G8:G17),"")</f>
        <v/>
      </c>
      <c r="H19" s="10"/>
      <c r="I19" s="3"/>
    </row>
    <row r="20" spans="1:9" x14ac:dyDescent="0.25">
      <c r="A20" s="6">
        <v>2</v>
      </c>
      <c r="B20" s="28"/>
      <c r="C20" s="28"/>
      <c r="G20" s="25"/>
      <c r="H20" s="9"/>
      <c r="I20" s="3"/>
    </row>
    <row r="21" spans="1:9" x14ac:dyDescent="0.25">
      <c r="A21" s="6">
        <v>3</v>
      </c>
      <c r="B21" s="28"/>
      <c r="C21" s="28"/>
      <c r="G21" s="25"/>
      <c r="H21" s="9"/>
      <c r="I21" s="3"/>
    </row>
    <row r="22" spans="1:9" x14ac:dyDescent="0.25">
      <c r="A22" s="6">
        <v>4</v>
      </c>
      <c r="B22" s="28"/>
      <c r="C22" s="28"/>
      <c r="G22" s="25"/>
      <c r="H22" s="9"/>
      <c r="I22" s="3"/>
    </row>
    <row r="23" spans="1:9" x14ac:dyDescent="0.25">
      <c r="A23" s="6">
        <v>5</v>
      </c>
      <c r="B23" s="28"/>
      <c r="C23" s="28"/>
      <c r="G23" s="25"/>
      <c r="H23" s="9"/>
      <c r="I23" s="3"/>
    </row>
    <row r="24" spans="1:9" ht="15.75" customHeight="1" x14ac:dyDescent="0.3">
      <c r="A24" s="1" t="s">
        <v>7</v>
      </c>
      <c r="B24" s="34" t="str">
        <f>IFERROR(AVERAGE(B19:B23),"")</f>
        <v/>
      </c>
      <c r="C24" s="34" t="str">
        <f>IFERROR(AVERAGE(C19:C23),"")</f>
        <v/>
      </c>
      <c r="E24" s="27" t="s">
        <v>1</v>
      </c>
      <c r="G24" s="25"/>
      <c r="I24" s="3"/>
    </row>
    <row r="25" spans="1:9" x14ac:dyDescent="0.25">
      <c r="A25" s="1" t="s">
        <v>8</v>
      </c>
      <c r="B25" s="34" t="str">
        <f>IFERROR(STDEV(B19:B23),"")</f>
        <v/>
      </c>
      <c r="C25" s="34" t="str">
        <f>IFERROR(STDEV(C19:C23),"")</f>
        <v/>
      </c>
      <c r="E25" s="6" t="s">
        <v>2</v>
      </c>
      <c r="F25" s="6" t="str">
        <f>B7</f>
        <v/>
      </c>
      <c r="G25" s="6" t="str">
        <f>C7</f>
        <v/>
      </c>
      <c r="I25" s="3"/>
    </row>
    <row r="26" spans="1:9" x14ac:dyDescent="0.25">
      <c r="A26" s="1" t="s">
        <v>9</v>
      </c>
      <c r="B26" s="35" t="str">
        <f>IFERROR(B25/B24,"")</f>
        <v/>
      </c>
      <c r="C26" s="35" t="str">
        <f>IFERROR(C25/C24,"")</f>
        <v/>
      </c>
      <c r="E26" s="6">
        <v>0</v>
      </c>
      <c r="F26" s="30" t="str">
        <f>IFERROR(F18,"")</f>
        <v/>
      </c>
      <c r="G26" s="30" t="str">
        <f>IFERROR(G18,"")</f>
        <v/>
      </c>
      <c r="I26" s="3"/>
    </row>
    <row r="27" spans="1:9" x14ac:dyDescent="0.25">
      <c r="E27" s="6">
        <v>20</v>
      </c>
      <c r="F27" s="29" t="str">
        <f>IFERROR(B13,"")</f>
        <v/>
      </c>
      <c r="G27" s="29" t="str">
        <f>IFERROR(C13,"")</f>
        <v/>
      </c>
      <c r="I27" s="3"/>
    </row>
    <row r="28" spans="1:9" ht="13.5" customHeight="1" x14ac:dyDescent="0.3">
      <c r="A28" s="5" t="s">
        <v>18</v>
      </c>
      <c r="E28" s="6">
        <v>200</v>
      </c>
      <c r="F28" s="29" t="str">
        <f>IFERROR(B24,"")</f>
        <v/>
      </c>
      <c r="G28" s="29" t="str">
        <f>IFERROR(C24,"")</f>
        <v/>
      </c>
      <c r="I28" s="3"/>
    </row>
    <row r="29" spans="1:9" x14ac:dyDescent="0.25">
      <c r="A29" s="1" t="s">
        <v>3</v>
      </c>
      <c r="B29" s="6" t="str">
        <f>B7</f>
        <v/>
      </c>
      <c r="C29" s="6" t="str">
        <f>C7</f>
        <v/>
      </c>
      <c r="E29" s="6">
        <v>2000</v>
      </c>
      <c r="F29" s="29" t="str">
        <f>IFERROR(B35,"")</f>
        <v/>
      </c>
      <c r="G29" s="29" t="str">
        <f>IFERROR(C35,"")</f>
        <v/>
      </c>
      <c r="I29" s="3"/>
    </row>
    <row r="30" spans="1:9" x14ac:dyDescent="0.25">
      <c r="A30" s="6">
        <v>1</v>
      </c>
      <c r="B30" s="28"/>
      <c r="C30" s="28"/>
      <c r="E30" s="6" t="s">
        <v>10</v>
      </c>
      <c r="F30" s="36" t="str">
        <f>IFERROR(SLOPE(F26:F29,E26:E29),"")</f>
        <v/>
      </c>
      <c r="G30" s="36" t="str">
        <f>IFERROR(SLOPE(G26:G29,E26:E29),"")</f>
        <v/>
      </c>
      <c r="I30" s="3"/>
    </row>
    <row r="31" spans="1:9" x14ac:dyDescent="0.25">
      <c r="A31" s="6">
        <v>2</v>
      </c>
      <c r="B31" s="28"/>
      <c r="C31" s="28"/>
      <c r="E31" s="38" t="s">
        <v>11</v>
      </c>
      <c r="F31" s="37" t="str">
        <f>IFERROR(CORREL(E26:E29,F26:F29),"")</f>
        <v/>
      </c>
      <c r="G31" s="37" t="str">
        <f>IFERROR(CORREL(E26:E29,G26:G29),"")</f>
        <v/>
      </c>
      <c r="I31" s="3"/>
    </row>
    <row r="32" spans="1:9" x14ac:dyDescent="0.25">
      <c r="A32" s="6">
        <v>3</v>
      </c>
      <c r="B32" s="28"/>
      <c r="C32" s="28"/>
      <c r="E32" s="6" t="s">
        <v>12</v>
      </c>
      <c r="F32" s="36" t="str">
        <f>IFERROR(ABS(INTERCEPT(F26:F27,E26:E27)/F30),"Run ATP")</f>
        <v>Run ATP</v>
      </c>
      <c r="G32" s="36" t="str">
        <f>IFERROR(ABS(INTERCEPT(G26:G27,E26:E27)/G30),"Run ATP")</f>
        <v>Run ATP</v>
      </c>
      <c r="I32" s="3"/>
    </row>
    <row r="33" spans="1:9" x14ac:dyDescent="0.25">
      <c r="A33" s="6">
        <v>4</v>
      </c>
      <c r="B33" s="28"/>
      <c r="C33" s="28"/>
      <c r="E33" s="6" t="s">
        <v>13</v>
      </c>
      <c r="F33" s="36" t="str">
        <f>IFERROR(IF(F18=0,1/F30,F18+(1.65*F19)/F30),"Run ATP")</f>
        <v>Run ATP</v>
      </c>
      <c r="G33" s="36" t="str">
        <f>IFERROR(IF(G18=0,1/G30,G18+(1.65*G19)/G30),"Run ATP")</f>
        <v>Run ATP</v>
      </c>
      <c r="I33" s="3"/>
    </row>
    <row r="34" spans="1:9" x14ac:dyDescent="0.25">
      <c r="A34" s="6">
        <v>5</v>
      </c>
      <c r="B34" s="28"/>
      <c r="C34" s="28"/>
      <c r="E34" s="6" t="s">
        <v>14</v>
      </c>
      <c r="F34" s="36" t="str">
        <f>IFERROR(F33+F32,"Run ATP")</f>
        <v>Run ATP</v>
      </c>
      <c r="G34" s="36" t="str">
        <f>IFERROR(G33+G32,"Run ATP")</f>
        <v>Run ATP</v>
      </c>
    </row>
    <row r="35" spans="1:9" x14ac:dyDescent="0.25">
      <c r="A35" s="1" t="s">
        <v>7</v>
      </c>
      <c r="B35" s="34" t="str">
        <f>IFERROR(AVERAGE(B30:B34),"")</f>
        <v/>
      </c>
      <c r="C35" s="34" t="str">
        <f>IFERROR(AVERAGE(C30:C34),"")</f>
        <v/>
      </c>
      <c r="E35" s="39" t="s">
        <v>15</v>
      </c>
      <c r="F35" s="40" t="e">
        <f>AVERAGE(B15,B26,B37)</f>
        <v>#DIV/0!</v>
      </c>
      <c r="G35" s="40" t="e">
        <f>AVERAGE(C15,C26,C37)</f>
        <v>#DIV/0!</v>
      </c>
    </row>
    <row r="36" spans="1:9" x14ac:dyDescent="0.25">
      <c r="A36" s="1" t="s">
        <v>8</v>
      </c>
      <c r="B36" s="34" t="str">
        <f>IFERROR(STDEV(B30:B34),"")</f>
        <v/>
      </c>
      <c r="C36" s="34" t="str">
        <f>IFERROR(STDEV(C30:C34),"")</f>
        <v/>
      </c>
      <c r="E36" s="32"/>
    </row>
    <row r="37" spans="1:9" x14ac:dyDescent="0.25">
      <c r="A37" s="1" t="s">
        <v>9</v>
      </c>
      <c r="B37" s="35" t="str">
        <f>IFERROR(B36/B35,"")</f>
        <v/>
      </c>
      <c r="C37" s="35" t="str">
        <f>IFERROR(C36/C35,"")</f>
        <v/>
      </c>
      <c r="E37" s="32"/>
    </row>
    <row r="39" spans="1:9" ht="16.5" customHeight="1" x14ac:dyDescent="0.25"/>
    <row r="40" spans="1:9" ht="15" customHeight="1" x14ac:dyDescent="0.25">
      <c r="E40" s="31"/>
      <c r="I40" s="3"/>
    </row>
    <row r="41" spans="1:9" ht="16.5" customHeight="1" x14ac:dyDescent="0.25">
      <c r="G41" s="25"/>
      <c r="I41" s="3"/>
    </row>
    <row r="42" spans="1:9" ht="16.5" customHeight="1" x14ac:dyDescent="0.25">
      <c r="G42" s="25"/>
      <c r="I42" s="3"/>
    </row>
    <row r="43" spans="1:9" ht="15" customHeight="1" x14ac:dyDescent="0.25">
      <c r="G43" s="25"/>
      <c r="I43" s="3"/>
    </row>
    <row r="44" spans="1:9" ht="17.25" customHeight="1" x14ac:dyDescent="0.25">
      <c r="G44" s="25"/>
      <c r="I44" s="3"/>
    </row>
    <row r="45" spans="1:9" x14ac:dyDescent="0.25">
      <c r="H45" s="8"/>
      <c r="I45" s="11"/>
    </row>
  </sheetData>
  <sheetProtection algorithmName="SHA-512" hashValue="Y/w1t1xCVUY0+8sbfsXUdhZJFCdM18/LqQsZdKsBqENtSdM2WQWR6VSuvq7UODcSpF8Ssgi9BlZc6KXoQ8iVnA==" saltValue="rNm/KbsV6Yz9aUlGJETu8w==" spinCount="100000" sheet="1" objects="1" scenarios="1"/>
  <mergeCells count="2">
    <mergeCell ref="B4:E4"/>
    <mergeCell ref="B3:E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opLeftCell="A10" workbookViewId="0">
      <selection activeCell="H25" sqref="H25"/>
    </sheetView>
  </sheetViews>
  <sheetFormatPr defaultRowHeight="15" x14ac:dyDescent="0.25"/>
  <cols>
    <col min="8" max="8" width="16.140625" customWidth="1"/>
  </cols>
  <sheetData>
    <row r="1" spans="1:19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x14ac:dyDescent="0.25">
      <c r="A4" s="13"/>
      <c r="B4" s="12"/>
      <c r="C4" s="12"/>
      <c r="D4" s="12"/>
      <c r="E4" s="12"/>
      <c r="F4" s="12"/>
      <c r="G4" s="12"/>
      <c r="H4" s="12"/>
      <c r="I4" s="12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ht="18.75" x14ac:dyDescent="0.3">
      <c r="A5" s="13"/>
      <c r="B5" s="14"/>
      <c r="C5" s="12"/>
      <c r="D5" s="12"/>
      <c r="E5" s="12"/>
      <c r="F5" s="14"/>
      <c r="G5" s="12"/>
      <c r="H5" s="12"/>
      <c r="I5" s="12"/>
      <c r="J5" s="13"/>
      <c r="K5" s="13"/>
      <c r="L5" s="15"/>
      <c r="M5" s="15"/>
      <c r="N5" s="15"/>
      <c r="O5" s="15"/>
      <c r="P5" s="15"/>
      <c r="Q5" s="13"/>
      <c r="R5" s="13"/>
      <c r="S5" s="13"/>
    </row>
    <row r="6" spans="1:19" ht="21.75" customHeight="1" x14ac:dyDescent="0.25">
      <c r="A6" s="13"/>
      <c r="B6" s="16"/>
      <c r="C6" s="16"/>
      <c r="D6" s="16"/>
      <c r="E6" s="12"/>
      <c r="F6" s="16"/>
      <c r="G6" s="16"/>
      <c r="H6" s="16"/>
      <c r="I6" s="16"/>
      <c r="J6" s="13"/>
      <c r="K6" s="45"/>
      <c r="L6" s="45"/>
      <c r="M6" s="45"/>
      <c r="N6" s="45"/>
      <c r="O6" s="45"/>
      <c r="P6" s="45"/>
      <c r="Q6" s="45"/>
      <c r="R6" s="45"/>
      <c r="S6" s="45"/>
    </row>
    <row r="7" spans="1:19" x14ac:dyDescent="0.25">
      <c r="A7" s="13"/>
      <c r="B7" s="17"/>
      <c r="C7" s="18"/>
      <c r="D7" s="18"/>
      <c r="E7" s="12"/>
      <c r="F7" s="19"/>
      <c r="G7" s="18"/>
      <c r="H7" s="18"/>
      <c r="I7" s="18"/>
      <c r="J7" s="13"/>
      <c r="K7" s="45"/>
      <c r="L7" s="45"/>
      <c r="M7" s="45"/>
      <c r="N7" s="45"/>
      <c r="O7" s="45"/>
      <c r="P7" s="45"/>
      <c r="Q7" s="45"/>
      <c r="R7" s="45"/>
      <c r="S7" s="45"/>
    </row>
    <row r="8" spans="1:19" x14ac:dyDescent="0.25">
      <c r="A8" s="13"/>
      <c r="B8" s="17"/>
      <c r="C8" s="18"/>
      <c r="D8" s="18"/>
      <c r="E8" s="12"/>
      <c r="F8" s="19"/>
      <c r="G8" s="18"/>
      <c r="H8" s="18"/>
      <c r="I8" s="18"/>
      <c r="J8" s="13"/>
      <c r="K8" s="45"/>
      <c r="L8" s="45"/>
      <c r="M8" s="45"/>
      <c r="N8" s="45"/>
      <c r="O8" s="45"/>
      <c r="P8" s="45"/>
      <c r="Q8" s="45"/>
      <c r="R8" s="45"/>
      <c r="S8" s="45"/>
    </row>
    <row r="9" spans="1:19" x14ac:dyDescent="0.25">
      <c r="A9" s="13"/>
      <c r="B9" s="17"/>
      <c r="C9" s="18"/>
      <c r="D9" s="18"/>
      <c r="E9" s="12"/>
      <c r="F9" s="19"/>
      <c r="G9" s="18"/>
      <c r="H9" s="18"/>
      <c r="I9" s="18"/>
      <c r="J9" s="13"/>
      <c r="K9" s="45"/>
      <c r="L9" s="45"/>
      <c r="M9" s="45"/>
      <c r="N9" s="45"/>
      <c r="O9" s="45"/>
      <c r="P9" s="45"/>
      <c r="Q9" s="45"/>
      <c r="R9" s="45"/>
      <c r="S9" s="45"/>
    </row>
    <row r="10" spans="1:19" x14ac:dyDescent="0.25">
      <c r="A10" s="13"/>
      <c r="B10" s="17"/>
      <c r="C10" s="18"/>
      <c r="D10" s="18"/>
      <c r="E10" s="12"/>
      <c r="F10" s="19"/>
      <c r="G10" s="18"/>
      <c r="H10" s="18"/>
      <c r="I10" s="18"/>
      <c r="J10" s="13"/>
      <c r="K10" s="45"/>
      <c r="L10" s="45"/>
      <c r="M10" s="45"/>
      <c r="N10" s="45"/>
      <c r="O10" s="45"/>
      <c r="P10" s="45"/>
      <c r="Q10" s="45"/>
      <c r="R10" s="45"/>
      <c r="S10" s="45"/>
    </row>
    <row r="11" spans="1:19" x14ac:dyDescent="0.25">
      <c r="A11" s="13"/>
      <c r="B11" s="17"/>
      <c r="C11" s="18"/>
      <c r="D11" s="18"/>
      <c r="E11" s="12"/>
      <c r="F11" s="19"/>
      <c r="G11" s="18"/>
      <c r="H11" s="18"/>
      <c r="I11" s="18"/>
      <c r="J11" s="13"/>
      <c r="K11" s="45"/>
      <c r="L11" s="45"/>
      <c r="M11" s="45"/>
      <c r="N11" s="45"/>
      <c r="O11" s="45"/>
      <c r="P11" s="45"/>
      <c r="Q11" s="45"/>
      <c r="R11" s="45"/>
      <c r="S11" s="45"/>
    </row>
    <row r="12" spans="1:19" x14ac:dyDescent="0.25">
      <c r="A12" s="13"/>
      <c r="B12" s="16"/>
      <c r="C12" s="20"/>
      <c r="D12" s="20"/>
      <c r="E12" s="12"/>
      <c r="F12" s="19"/>
      <c r="G12" s="18"/>
      <c r="H12" s="18"/>
      <c r="I12" s="18"/>
      <c r="J12" s="13"/>
      <c r="K12" s="45"/>
      <c r="L12" s="45"/>
      <c r="M12" s="45"/>
      <c r="N12" s="45"/>
      <c r="O12" s="45"/>
      <c r="P12" s="45"/>
      <c r="Q12" s="45"/>
      <c r="R12" s="45"/>
      <c r="S12" s="45"/>
    </row>
    <row r="13" spans="1:19" x14ac:dyDescent="0.25">
      <c r="A13" s="13"/>
      <c r="B13" s="16"/>
      <c r="C13" s="20"/>
      <c r="D13" s="20"/>
      <c r="E13" s="12"/>
      <c r="F13" s="19"/>
      <c r="G13" s="18"/>
      <c r="H13" s="18"/>
      <c r="I13" s="18"/>
      <c r="J13" s="13"/>
      <c r="K13" s="45"/>
      <c r="L13" s="45"/>
      <c r="M13" s="45"/>
      <c r="N13" s="45"/>
      <c r="O13" s="45"/>
      <c r="P13" s="45"/>
      <c r="Q13" s="45"/>
      <c r="R13" s="45"/>
      <c r="S13" s="45"/>
    </row>
    <row r="14" spans="1:19" x14ac:dyDescent="0.25">
      <c r="A14" s="13"/>
      <c r="B14" s="16"/>
      <c r="C14" s="21"/>
      <c r="D14" s="21"/>
      <c r="E14" s="12"/>
      <c r="F14" s="19"/>
      <c r="G14" s="18"/>
      <c r="H14" s="18"/>
      <c r="I14" s="18"/>
      <c r="J14" s="13"/>
      <c r="K14" s="45"/>
      <c r="L14" s="45"/>
      <c r="M14" s="45"/>
      <c r="N14" s="45"/>
      <c r="O14" s="45"/>
      <c r="P14" s="45"/>
      <c r="Q14" s="45"/>
      <c r="R14" s="45"/>
      <c r="S14" s="45"/>
    </row>
    <row r="15" spans="1:19" x14ac:dyDescent="0.25">
      <c r="A15" s="13"/>
      <c r="B15" s="12"/>
      <c r="C15" s="12"/>
      <c r="D15" s="12"/>
      <c r="E15" s="12"/>
      <c r="F15" s="19"/>
      <c r="G15" s="18"/>
      <c r="H15" s="18"/>
      <c r="I15" s="18"/>
      <c r="J15" s="13"/>
      <c r="K15" s="13"/>
      <c r="L15" s="15"/>
      <c r="M15" s="15"/>
      <c r="N15" s="15"/>
      <c r="O15" s="15"/>
      <c r="P15" s="15"/>
      <c r="Q15" s="13"/>
      <c r="R15" s="13"/>
      <c r="S15" s="13"/>
    </row>
    <row r="16" spans="1:19" ht="18.75" x14ac:dyDescent="0.3">
      <c r="A16" s="13"/>
      <c r="B16" s="14"/>
      <c r="C16" s="12"/>
      <c r="D16" s="12"/>
      <c r="E16" s="12"/>
      <c r="F16" s="19"/>
      <c r="G16" s="18"/>
      <c r="H16" s="18"/>
      <c r="I16" s="18"/>
      <c r="J16" s="13"/>
      <c r="K16" s="13"/>
      <c r="L16" s="15"/>
      <c r="M16" s="15"/>
      <c r="N16" s="15"/>
      <c r="O16" s="15"/>
      <c r="P16" s="15"/>
      <c r="Q16" s="13"/>
      <c r="R16" s="13"/>
      <c r="S16" s="13"/>
    </row>
    <row r="17" spans="1:19" x14ac:dyDescent="0.25">
      <c r="A17" s="13"/>
      <c r="B17" s="16"/>
      <c r="C17" s="16"/>
      <c r="D17" s="16"/>
      <c r="E17" s="12"/>
      <c r="F17" s="16"/>
      <c r="G17" s="16"/>
      <c r="H17" s="16"/>
      <c r="I17" s="16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x14ac:dyDescent="0.25">
      <c r="A18" s="13"/>
      <c r="B18" s="17"/>
      <c r="C18" s="18"/>
      <c r="D18" s="18"/>
      <c r="E18" s="12"/>
      <c r="F18" s="16"/>
      <c r="G18" s="16"/>
      <c r="H18" s="16"/>
      <c r="I18" s="16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 x14ac:dyDescent="0.25">
      <c r="A19" s="13"/>
      <c r="B19" s="17"/>
      <c r="C19" s="18"/>
      <c r="D19" s="18"/>
      <c r="E19" s="12"/>
      <c r="F19" s="12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19" x14ac:dyDescent="0.25">
      <c r="A20" s="13"/>
      <c r="B20" s="17"/>
      <c r="C20" s="18"/>
      <c r="D20" s="18"/>
      <c r="E20" s="12"/>
      <c r="F20" s="12"/>
      <c r="G20" s="12"/>
      <c r="H20" s="12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 x14ac:dyDescent="0.25">
      <c r="A21" s="13"/>
      <c r="B21" s="17"/>
      <c r="C21" s="18"/>
      <c r="D21" s="18"/>
      <c r="E21" s="12"/>
      <c r="F21" s="12"/>
      <c r="G21" s="12"/>
      <c r="H21" s="12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x14ac:dyDescent="0.25">
      <c r="A22" s="13"/>
      <c r="B22" s="17"/>
      <c r="C22" s="18"/>
      <c r="D22" s="18"/>
      <c r="E22" s="12"/>
      <c r="F22" s="12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 ht="18.75" x14ac:dyDescent="0.3">
      <c r="A23" s="13"/>
      <c r="B23" s="16"/>
      <c r="C23" s="20"/>
      <c r="D23" s="20"/>
      <c r="E23" s="12"/>
      <c r="F23" s="14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x14ac:dyDescent="0.25">
      <c r="A24" s="13"/>
      <c r="B24" s="16"/>
      <c r="C24" s="20"/>
      <c r="D24" s="20"/>
      <c r="E24" s="12"/>
      <c r="F24" s="16"/>
      <c r="G24" s="16"/>
      <c r="H24" s="22"/>
      <c r="I24" s="16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 x14ac:dyDescent="0.25">
      <c r="A25" s="13"/>
      <c r="B25" s="16"/>
      <c r="C25" s="21"/>
      <c r="D25" s="21"/>
      <c r="E25" s="12"/>
      <c r="F25" s="17"/>
      <c r="G25" s="22"/>
      <c r="H25" s="22"/>
      <c r="I25" s="22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 x14ac:dyDescent="0.25">
      <c r="A26" s="13"/>
      <c r="B26" s="12"/>
      <c r="C26" s="12"/>
      <c r="D26" s="12"/>
      <c r="E26" s="12"/>
      <c r="F26" s="17"/>
      <c r="G26" s="22"/>
      <c r="H26" s="22"/>
      <c r="I26" s="22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19" ht="18.75" x14ac:dyDescent="0.3">
      <c r="A27" s="13"/>
      <c r="B27" s="14"/>
      <c r="C27" s="12"/>
      <c r="D27" s="12"/>
      <c r="E27" s="12"/>
      <c r="F27" s="17"/>
      <c r="G27" s="22"/>
      <c r="H27" s="22"/>
      <c r="I27" s="22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x14ac:dyDescent="0.25">
      <c r="A28" s="13"/>
      <c r="B28" s="16"/>
      <c r="C28" s="16"/>
      <c r="D28" s="16"/>
      <c r="E28" s="12"/>
      <c r="F28" s="16"/>
      <c r="G28" s="23"/>
      <c r="H28" s="22"/>
      <c r="I28" s="2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x14ac:dyDescent="0.25">
      <c r="A29" s="13"/>
      <c r="B29" s="16"/>
      <c r="C29" s="16"/>
      <c r="D29" s="16"/>
      <c r="E29" s="12"/>
      <c r="F29" s="16"/>
      <c r="G29" s="22"/>
      <c r="H29" s="22"/>
      <c r="I29" s="24"/>
      <c r="J29" s="13"/>
      <c r="K29" s="13"/>
      <c r="L29" s="46"/>
      <c r="M29" s="46"/>
      <c r="N29" s="46"/>
      <c r="O29" s="46"/>
      <c r="P29" s="46"/>
      <c r="Q29" s="46"/>
      <c r="R29" s="46"/>
      <c r="S29" s="13"/>
    </row>
    <row r="30" spans="1:19" x14ac:dyDescent="0.25">
      <c r="A30" s="13"/>
      <c r="B30" s="17"/>
      <c r="C30" s="18"/>
      <c r="D30" s="18"/>
      <c r="E30" s="12"/>
      <c r="F30" s="16"/>
      <c r="G30" s="22"/>
      <c r="H30" s="22"/>
      <c r="I30" s="22"/>
      <c r="J30" s="13"/>
      <c r="K30" s="13"/>
      <c r="L30" s="46"/>
      <c r="M30" s="46"/>
      <c r="N30" s="46"/>
      <c r="O30" s="46"/>
      <c r="P30" s="46"/>
      <c r="Q30" s="46"/>
      <c r="R30" s="46"/>
      <c r="S30" s="13"/>
    </row>
    <row r="31" spans="1:19" x14ac:dyDescent="0.25">
      <c r="A31" s="13"/>
      <c r="B31" s="17"/>
      <c r="C31" s="18"/>
      <c r="D31" s="18"/>
      <c r="E31" s="12"/>
      <c r="F31" s="12"/>
      <c r="G31" s="12"/>
      <c r="H31" s="12"/>
      <c r="I31" s="12"/>
      <c r="J31" s="13"/>
      <c r="K31" s="13"/>
      <c r="L31" s="46"/>
      <c r="M31" s="46"/>
      <c r="N31" s="46"/>
      <c r="O31" s="46"/>
      <c r="P31" s="46"/>
      <c r="Q31" s="46"/>
      <c r="R31" s="46"/>
      <c r="S31" s="13"/>
    </row>
    <row r="32" spans="1:19" x14ac:dyDescent="0.25">
      <c r="A32" s="13"/>
      <c r="B32" s="17"/>
      <c r="C32" s="18"/>
      <c r="D32" s="18"/>
      <c r="E32" s="12"/>
      <c r="F32" s="12"/>
      <c r="G32" s="12"/>
      <c r="H32" s="12"/>
      <c r="I32" s="12"/>
      <c r="J32" s="13"/>
      <c r="K32" s="13"/>
      <c r="L32" s="46"/>
      <c r="M32" s="46"/>
      <c r="N32" s="46"/>
      <c r="O32" s="46"/>
      <c r="P32" s="46"/>
      <c r="Q32" s="46"/>
      <c r="R32" s="46"/>
      <c r="S32" s="13"/>
    </row>
    <row r="33" spans="1:19" x14ac:dyDescent="0.25">
      <c r="A33" s="13"/>
      <c r="B33" s="17"/>
      <c r="C33" s="18"/>
      <c r="D33" s="18"/>
      <c r="E33" s="12"/>
      <c r="F33" s="12"/>
      <c r="G33" s="12"/>
      <c r="H33" s="12"/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x14ac:dyDescent="0.25">
      <c r="A34" s="13"/>
      <c r="B34" s="17"/>
      <c r="C34" s="18"/>
      <c r="D34" s="18"/>
      <c r="E34" s="12"/>
      <c r="F34" s="12"/>
      <c r="G34" s="12"/>
      <c r="H34" s="12"/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 x14ac:dyDescent="0.25">
      <c r="A35" s="13"/>
      <c r="B35" s="16"/>
      <c r="C35" s="20"/>
      <c r="D35" s="20"/>
      <c r="E35" s="12"/>
      <c r="F35" s="12"/>
      <c r="G35" s="12"/>
      <c r="H35" s="12"/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 x14ac:dyDescent="0.25">
      <c r="A36" s="13"/>
      <c r="B36" s="16"/>
      <c r="C36" s="20"/>
      <c r="D36" s="20"/>
      <c r="E36" s="12"/>
      <c r="F36" s="12"/>
      <c r="G36" s="12"/>
      <c r="H36" s="12"/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19" x14ac:dyDescent="0.25">
      <c r="A37" s="13"/>
      <c r="B37" s="16"/>
      <c r="C37" s="21"/>
      <c r="D37" s="21"/>
      <c r="E37" s="12"/>
      <c r="F37" s="12"/>
      <c r="G37" s="12"/>
      <c r="H37" s="12"/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19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</sheetData>
  <mergeCells count="2">
    <mergeCell ref="K6:S14"/>
    <mergeCell ref="L29:R3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CF9BABB7947442A7089D38B4AFEDCF" ma:contentTypeVersion="14" ma:contentTypeDescription="Create a new document." ma:contentTypeScope="" ma:versionID="f824f02ed4409fc69779934f1240a5c7">
  <xsd:schema xmlns:xsd="http://www.w3.org/2001/XMLSchema" xmlns:xs="http://www.w3.org/2001/XMLSchema" xmlns:p="http://schemas.microsoft.com/office/2006/metadata/properties" xmlns:ns2="408ec3f7-1a2c-4bdd-963c-eb818b69038f" xmlns:ns3="5281ce68-cead-4a1f-899b-51fdd1230ce2" targetNamespace="http://schemas.microsoft.com/office/2006/metadata/properties" ma:root="true" ma:fieldsID="82cd8c19cbcfb23d36f0e4d34479f322" ns2:_="" ns3:_="">
    <xsd:import namespace="408ec3f7-1a2c-4bdd-963c-eb818b69038f"/>
    <xsd:import namespace="5281ce68-cead-4a1f-899b-51fdd1230c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ec3f7-1a2c-4bdd-963c-eb818b6903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8" nillable="true" ma:displayName="Sign-off status" ma:internalName="_x0024_Resources_x003a_core_x002c_Signoff_Status_x003b_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1ce68-cead-4a1f-899b-51fdd1230ce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08ec3f7-1a2c-4bdd-963c-eb818b69038f" xsi:nil="true"/>
  </documentManagement>
</p:properties>
</file>

<file path=customXml/itemProps1.xml><?xml version="1.0" encoding="utf-8"?>
<ds:datastoreItem xmlns:ds="http://schemas.openxmlformats.org/officeDocument/2006/customXml" ds:itemID="{BCFB6C37-5951-4CB6-AF4C-BF26C4BA53AC}"/>
</file>

<file path=customXml/itemProps2.xml><?xml version="1.0" encoding="utf-8"?>
<ds:datastoreItem xmlns:ds="http://schemas.openxmlformats.org/officeDocument/2006/customXml" ds:itemID="{AF165AD4-B278-446C-8CD4-38B02372D314}"/>
</file>

<file path=customXml/itemProps3.xml><?xml version="1.0" encoding="utf-8"?>
<ds:datastoreItem xmlns:ds="http://schemas.openxmlformats.org/officeDocument/2006/customXml" ds:itemID="{DE0A9D68-A867-4151-AA41-85B4F09A42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</dc:creator>
  <cp:lastModifiedBy>Lauren Roady</cp:lastModifiedBy>
  <dcterms:created xsi:type="dcterms:W3CDTF">2016-03-29T23:01:43Z</dcterms:created>
  <dcterms:modified xsi:type="dcterms:W3CDTF">2016-12-08T19:23:36Z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0x010100A6CF9BABB7947442A7089D38B4AFEDCF</vt:lpwstr>
  </property>
</Properties>
</file>